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330"/>
  </bookViews>
  <sheets>
    <sheet name="Тарифы обращения (2)" sheetId="8" r:id="rId1"/>
  </sheets>
  <definedNames>
    <definedName name="_xlnm.Print_Titles" localSheetId="0">'Тарифы обращения (2)'!$12:$12</definedName>
    <definedName name="_xlnm.Print_Area" localSheetId="0">'Тарифы обращения (2)'!$C$2:$S$63</definedName>
  </definedNames>
  <calcPr calcId="125725"/>
</workbook>
</file>

<file path=xl/calcChain.xml><?xml version="1.0" encoding="utf-8"?>
<calcChain xmlns="http://schemas.openxmlformats.org/spreadsheetml/2006/main">
  <c r="H38" i="8"/>
  <c r="H39"/>
  <c r="H40"/>
  <c r="H41"/>
  <c r="H42"/>
  <c r="H43"/>
  <c r="H44"/>
  <c r="H45"/>
  <c r="H46"/>
  <c r="H48"/>
  <c r="H49"/>
  <c r="H32"/>
  <c r="H33"/>
  <c r="H34"/>
  <c r="H35"/>
  <c r="H36"/>
  <c r="H37"/>
  <c r="H31"/>
  <c r="H30"/>
  <c r="H28"/>
  <c r="H29"/>
  <c r="H18"/>
  <c r="H19"/>
  <c r="H20"/>
  <c r="H21"/>
  <c r="H22"/>
  <c r="H23"/>
  <c r="H24"/>
  <c r="H25"/>
  <c r="H26"/>
  <c r="H27"/>
  <c r="H16"/>
  <c r="H14" l="1"/>
  <c r="H59" l="1"/>
  <c r="H58"/>
  <c r="L59"/>
  <c r="P14"/>
  <c r="P15"/>
  <c r="P16"/>
  <c r="P13"/>
  <c r="N14"/>
  <c r="N15"/>
  <c r="N13"/>
  <c r="L14"/>
  <c r="L15"/>
  <c r="L13"/>
  <c r="J14"/>
  <c r="J15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8"/>
  <c r="J49"/>
  <c r="J13"/>
  <c r="H15"/>
  <c r="H13"/>
  <c r="F14"/>
  <c r="F15"/>
  <c r="F18"/>
  <c r="F20"/>
  <c r="F21"/>
  <c r="F22"/>
  <c r="F24"/>
  <c r="F25"/>
  <c r="F26"/>
  <c r="F27"/>
  <c r="F28"/>
  <c r="F29"/>
  <c r="F30"/>
  <c r="F32"/>
  <c r="F33"/>
  <c r="F34"/>
  <c r="F35"/>
  <c r="F36"/>
  <c r="F37"/>
  <c r="F39"/>
  <c r="F41"/>
  <c r="F43"/>
  <c r="F44"/>
  <c r="F45"/>
  <c r="F46"/>
  <c r="F48"/>
  <c r="F49"/>
  <c r="F13"/>
  <c r="D14"/>
  <c r="D15"/>
  <c r="D16"/>
  <c r="D18"/>
  <c r="D20"/>
  <c r="D21"/>
  <c r="D22"/>
  <c r="D24"/>
  <c r="D25"/>
  <c r="D26"/>
  <c r="D27"/>
  <c r="D28"/>
  <c r="D29"/>
  <c r="D30"/>
  <c r="D32"/>
  <c r="D33"/>
  <c r="D34"/>
  <c r="D35"/>
  <c r="D36"/>
  <c r="D37"/>
  <c r="D39"/>
  <c r="D41"/>
  <c r="D43"/>
  <c r="D44"/>
  <c r="D45"/>
  <c r="D46"/>
  <c r="D48"/>
  <c r="D49"/>
  <c r="D13"/>
  <c r="P56"/>
  <c r="P57"/>
  <c r="P55"/>
  <c r="N56"/>
  <c r="N57"/>
  <c r="N55"/>
  <c r="L55"/>
  <c r="L56"/>
  <c r="L57"/>
  <c r="J56"/>
  <c r="J57"/>
  <c r="J55"/>
  <c r="H56"/>
  <c r="H57"/>
  <c r="H55"/>
  <c r="F56"/>
  <c r="F57"/>
  <c r="F55"/>
  <c r="D56"/>
  <c r="D57"/>
  <c r="D55"/>
  <c r="R37"/>
  <c r="R3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8"/>
  <c r="P49"/>
  <c r="N46"/>
  <c r="N47"/>
  <c r="N37"/>
  <c r="N22"/>
  <c r="N23"/>
  <c r="N27"/>
  <c r="H60"/>
  <c r="F16" l="1"/>
  <c r="J16"/>
</calcChain>
</file>

<file path=xl/sharedStrings.xml><?xml version="1.0" encoding="utf-8"?>
<sst xmlns="http://schemas.openxmlformats.org/spreadsheetml/2006/main" count="90" uniqueCount="66">
  <si>
    <t>ПРОФИЛЬ</t>
  </si>
  <si>
    <t>Кардиолог - дети</t>
  </si>
  <si>
    <t>Стоматолог</t>
  </si>
  <si>
    <t>Кардиолог</t>
  </si>
  <si>
    <t>Пульмонолог</t>
  </si>
  <si>
    <t>Аллерголог</t>
  </si>
  <si>
    <t>Онколог - дети</t>
  </si>
  <si>
    <t>Сурдолог</t>
  </si>
  <si>
    <t>Травматолог - дети</t>
  </si>
  <si>
    <t xml:space="preserve">Гинеколог </t>
  </si>
  <si>
    <t>Дерматолог</t>
  </si>
  <si>
    <t>Невролог - дети</t>
  </si>
  <si>
    <t>Врач общей практики</t>
  </si>
  <si>
    <t>Офтальмолог (аппаратное лечение)</t>
  </si>
  <si>
    <t>II уровень (подуровень II)</t>
  </si>
  <si>
    <t>Отоларинголог - дети</t>
  </si>
  <si>
    <t>Инфекционист</t>
  </si>
  <si>
    <t>Гинеколог - дети</t>
  </si>
  <si>
    <t>Ортодонт - дети</t>
  </si>
  <si>
    <t>Гастроэнтеролог</t>
  </si>
  <si>
    <t>Эндокринолог</t>
  </si>
  <si>
    <t>Хирург</t>
  </si>
  <si>
    <t>Эндокринолог - дети</t>
  </si>
  <si>
    <t>Педиатр</t>
  </si>
  <si>
    <t>Терапевт</t>
  </si>
  <si>
    <t>Ревматолог</t>
  </si>
  <si>
    <t>Офтальмолог - дети</t>
  </si>
  <si>
    <t>Нефролог - дети</t>
  </si>
  <si>
    <t>Травматолог</t>
  </si>
  <si>
    <t>Уролог - дети</t>
  </si>
  <si>
    <t>I уровень (подуровень I)</t>
  </si>
  <si>
    <t>Инфекционист - дети</t>
  </si>
  <si>
    <t>I уровень (подуровень II)</t>
  </si>
  <si>
    <t>Гастроэнтеролог - дети</t>
  </si>
  <si>
    <t>Уролог</t>
  </si>
  <si>
    <t>III уровень (подуровень III)</t>
  </si>
  <si>
    <t>Невролог</t>
  </si>
  <si>
    <t>Педиатр (кабинет катамнеза) обращение</t>
  </si>
  <si>
    <t xml:space="preserve">Онколог </t>
  </si>
  <si>
    <t>Дерматолог - дети</t>
  </si>
  <si>
    <t>Отоларинголог</t>
  </si>
  <si>
    <t>Хирург - дети</t>
  </si>
  <si>
    <t>Офтальмолог</t>
  </si>
  <si>
    <t>Аллерголог - дети</t>
  </si>
  <si>
    <t>Стоматолог - дети</t>
  </si>
  <si>
    <t>Нефролог</t>
  </si>
  <si>
    <t xml:space="preserve">II уровень (подуровень I ) </t>
  </si>
  <si>
    <t>III уровень (подуровень I)</t>
  </si>
  <si>
    <t>III уровень (подуровень II)</t>
  </si>
  <si>
    <t>II уровень (подуровень III)</t>
  </si>
  <si>
    <t>Таблица № 1. Тариф 1-го обращения по поводу заболевания (учитываются при расчете подушевого норматива)</t>
  </si>
  <si>
    <t>II уровень (подуровень I)</t>
  </si>
  <si>
    <t>Стоматолог (хирург)</t>
  </si>
  <si>
    <t>Челюстно-лицевой хирург</t>
  </si>
  <si>
    <t xml:space="preserve">Базовый норматив финансовых затрат на оплату медицинской помощи, оплачиваемой за единицу объема ее оказания </t>
  </si>
  <si>
    <t>Коэффициенты, применяемые для определения стоимости каждой единицы объема</t>
  </si>
  <si>
    <t>Тарифы на оплату амбулаторно-поликлинической помощи в сфере ОМС, в том числе за оказанную медицинскую помощь гражданам, застрахованным за пределами Калужской области, на 2022 год (руб.) 
(Тариф 1-го обращения по поводу заболевания)</t>
  </si>
  <si>
    <t>Таблица № 2. Тариф 1-го обращения по поводу заболевания (не учитываются при расчете подушевого норматива)</t>
  </si>
  <si>
    <t>Обращение по заболеванию при оказании медицинской помощи по профилю "Медицинская реабилитация"</t>
  </si>
  <si>
    <t>Обращение по поводу заболевания новой коронавирусной инфекцией COVID-19</t>
  </si>
  <si>
    <t>Обращение в связи с проведением лазерных операций на органе зрения</t>
  </si>
  <si>
    <t>3.686</t>
  </si>
  <si>
    <t>7013.93</t>
  </si>
  <si>
    <t>Приложение № 8 к Соглашению</t>
  </si>
  <si>
    <t xml:space="preserve"> (применяется с 01.03.2022)</t>
  </si>
  <si>
    <t>(в ред. Дополнительного соглашения от 28.02.2022 №2)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</si>
</sst>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2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4" tint="-0.49998474074526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i/>
      <sz val="11"/>
      <color rgb="FF00206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" fontId="1" fillId="2" borderId="1" xfId="0" applyNumberFormat="1" applyFont="1" applyFill="1" applyBorder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1" fillId="2" borderId="1" xfId="0" applyFont="1" applyFill="1" applyBorder="1"/>
    <xf numFmtId="0" fontId="4" fillId="2" borderId="0" xfId="0" applyFont="1" applyFill="1"/>
    <xf numFmtId="0" fontId="5" fillId="2" borderId="0" xfId="0" applyFont="1" applyFill="1"/>
    <xf numFmtId="0" fontId="2" fillId="2" borderId="0" xfId="0" applyFont="1" applyFill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/>
    <xf numFmtId="4" fontId="1" fillId="2" borderId="1" xfId="0" applyNumberFormat="1" applyFont="1" applyFill="1" applyBorder="1" applyAlignment="1">
      <alignment vertical="center"/>
    </xf>
    <xf numFmtId="4" fontId="5" fillId="2" borderId="0" xfId="0" applyNumberFormat="1" applyFont="1" applyFill="1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/>
    <xf numFmtId="164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vertical="center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7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 wrapText="1"/>
    </xf>
    <xf numFmtId="0" fontId="11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C2:U65"/>
  <sheetViews>
    <sheetView tabSelected="1" topLeftCell="B1" zoomScale="80" zoomScaleNormal="80" workbookViewId="0">
      <pane xSplit="2" topLeftCell="D1" activePane="topRight" state="frozenSplit"/>
      <selection activeCell="B43" sqref="B43"/>
      <selection pane="topRight" activeCell="I1" sqref="I1"/>
    </sheetView>
  </sheetViews>
  <sheetFormatPr defaultRowHeight="15"/>
  <cols>
    <col min="1" max="1" width="0" style="2" hidden="1" customWidth="1"/>
    <col min="2" max="2" width="15.140625" style="2" customWidth="1"/>
    <col min="3" max="3" width="33" style="2" customWidth="1"/>
    <col min="4" max="4" width="17" style="2" customWidth="1"/>
    <col min="5" max="5" width="15.7109375" style="2" customWidth="1"/>
    <col min="6" max="6" width="16.5703125" style="2" customWidth="1"/>
    <col min="7" max="10" width="15.7109375" style="2" customWidth="1"/>
    <col min="11" max="12" width="16.28515625" style="2" customWidth="1"/>
    <col min="13" max="19" width="15.7109375" style="2" customWidth="1"/>
    <col min="20" max="16384" width="9.140625" style="2"/>
  </cols>
  <sheetData>
    <row r="2" spans="3:21">
      <c r="S2" s="21"/>
    </row>
    <row r="3" spans="3:21">
      <c r="O3" s="30" t="s">
        <v>63</v>
      </c>
      <c r="P3" s="30"/>
      <c r="Q3" s="30"/>
      <c r="R3" s="30"/>
      <c r="S3" s="30"/>
    </row>
    <row r="4" spans="3:21" ht="15" customHeight="1">
      <c r="P4" s="36" t="s">
        <v>65</v>
      </c>
      <c r="Q4" s="36"/>
      <c r="R4" s="36"/>
      <c r="S4" s="36"/>
    </row>
    <row r="5" spans="3:21" ht="13.5" customHeight="1">
      <c r="M5" s="6"/>
      <c r="N5" s="6"/>
      <c r="Q5" s="6"/>
      <c r="R5" s="6"/>
      <c r="S5" s="37" t="s">
        <v>64</v>
      </c>
    </row>
    <row r="6" spans="3:21" ht="13.5" customHeight="1">
      <c r="M6" s="6"/>
      <c r="N6" s="6"/>
      <c r="O6" s="30"/>
      <c r="P6" s="30"/>
      <c r="Q6" s="30"/>
      <c r="R6" s="30"/>
      <c r="S6" s="30"/>
    </row>
    <row r="7" spans="3:21" ht="13.5" hidden="1" customHeight="1">
      <c r="I7" s="8"/>
      <c r="J7" s="8"/>
      <c r="K7" s="8"/>
      <c r="L7" s="8"/>
      <c r="M7" s="6"/>
      <c r="N7" s="6"/>
      <c r="Q7" s="35"/>
      <c r="R7" s="35"/>
      <c r="S7" s="35"/>
    </row>
    <row r="8" spans="3:21" ht="13.5" hidden="1" customHeight="1">
      <c r="I8" s="8"/>
      <c r="J8" s="8"/>
      <c r="K8" s="8"/>
      <c r="L8" s="8"/>
      <c r="M8" s="6"/>
      <c r="N8" s="6"/>
      <c r="Q8" s="21"/>
      <c r="R8" s="21"/>
      <c r="S8" s="21"/>
    </row>
    <row r="9" spans="3:21" ht="51" customHeight="1">
      <c r="C9" s="32" t="s">
        <v>56</v>
      </c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U9" s="9"/>
    </row>
    <row r="10" spans="3:21" s="17" customFormat="1" ht="18.75" customHeight="1">
      <c r="E10" s="32" t="s">
        <v>50</v>
      </c>
      <c r="F10" s="32"/>
      <c r="G10" s="33"/>
      <c r="H10" s="33"/>
      <c r="I10" s="33"/>
      <c r="J10" s="33"/>
      <c r="K10" s="33"/>
      <c r="L10" s="33"/>
      <c r="M10" s="34"/>
      <c r="N10" s="34"/>
      <c r="O10" s="34"/>
      <c r="P10" s="18"/>
    </row>
    <row r="11" spans="3:21">
      <c r="C11" s="9" t="s">
        <v>54</v>
      </c>
      <c r="J11" s="16">
        <v>1902.75</v>
      </c>
    </row>
    <row r="12" spans="3:21" ht="103.5" customHeight="1">
      <c r="C12" s="3" t="s">
        <v>0</v>
      </c>
      <c r="D12" s="22" t="s">
        <v>55</v>
      </c>
      <c r="E12" s="4" t="s">
        <v>30</v>
      </c>
      <c r="F12" s="22" t="s">
        <v>55</v>
      </c>
      <c r="G12" s="4" t="s">
        <v>32</v>
      </c>
      <c r="H12" s="22" t="s">
        <v>55</v>
      </c>
      <c r="I12" s="4" t="s">
        <v>46</v>
      </c>
      <c r="J12" s="22" t="s">
        <v>55</v>
      </c>
      <c r="K12" s="4" t="s">
        <v>14</v>
      </c>
      <c r="L12" s="22" t="s">
        <v>55</v>
      </c>
      <c r="M12" s="4" t="s">
        <v>49</v>
      </c>
      <c r="N12" s="22" t="s">
        <v>55</v>
      </c>
      <c r="O12" s="4" t="s">
        <v>47</v>
      </c>
      <c r="P12" s="22" t="s">
        <v>55</v>
      </c>
      <c r="Q12" s="4" t="s">
        <v>48</v>
      </c>
      <c r="R12" s="22" t="s">
        <v>55</v>
      </c>
      <c r="S12" s="4" t="s">
        <v>35</v>
      </c>
    </row>
    <row r="13" spans="3:21">
      <c r="C13" s="5" t="s">
        <v>12</v>
      </c>
      <c r="D13" s="13">
        <f>E13/$J$11</f>
        <v>0.78557169885691758</v>
      </c>
      <c r="E13" s="19">
        <v>1494.7465499999998</v>
      </c>
      <c r="F13" s="13">
        <f t="shared" ref="F13:F49" si="0">G13/$J$11</f>
        <v>0.78557169885691758</v>
      </c>
      <c r="G13" s="19">
        <v>1494.7465499999998</v>
      </c>
      <c r="H13" s="20">
        <f t="shared" ref="H13:H15" si="1">I13/$J$11</f>
        <v>0.78557169885691758</v>
      </c>
      <c r="I13" s="19">
        <v>1494.7465499999998</v>
      </c>
      <c r="J13" s="13">
        <f t="shared" ref="J13:J49" si="2">K13/$J$11</f>
        <v>0.78557169885691758</v>
      </c>
      <c r="K13" s="19">
        <v>1494.7465499999998</v>
      </c>
      <c r="L13" s="13">
        <f t="shared" ref="L13:L15" si="3">M13/$J$11</f>
        <v>0.78557169885691758</v>
      </c>
      <c r="M13" s="19">
        <v>1494.7465499999998</v>
      </c>
      <c r="N13" s="13">
        <f t="shared" ref="N13:N47" si="4">O13/$J$11</f>
        <v>0.78557169885691758</v>
      </c>
      <c r="O13" s="19">
        <v>1494.7465499999998</v>
      </c>
      <c r="P13" s="13">
        <f t="shared" ref="P13:P49" si="5">Q13/$J$11</f>
        <v>0.78557169885691758</v>
      </c>
      <c r="Q13" s="19">
        <v>1494.7465499999998</v>
      </c>
      <c r="R13" s="1"/>
      <c r="S13" s="1"/>
    </row>
    <row r="14" spans="3:21">
      <c r="C14" s="5" t="s">
        <v>23</v>
      </c>
      <c r="D14" s="13">
        <f t="shared" ref="D14:D49" si="6">E14/$J$11</f>
        <v>1.2295780843515962</v>
      </c>
      <c r="E14" s="1">
        <v>2339.5796999999998</v>
      </c>
      <c r="F14" s="13">
        <f t="shared" si="0"/>
        <v>1.2295780843515962</v>
      </c>
      <c r="G14" s="1">
        <v>2339.5796999999998</v>
      </c>
      <c r="H14" s="20">
        <f>I14/$J$11</f>
        <v>1.2295780843515962</v>
      </c>
      <c r="I14" s="1">
        <v>2339.5796999999998</v>
      </c>
      <c r="J14" s="13">
        <f t="shared" si="2"/>
        <v>1.2295780843515962</v>
      </c>
      <c r="K14" s="1">
        <v>2339.5796999999998</v>
      </c>
      <c r="L14" s="13">
        <f t="shared" si="3"/>
        <v>1.2295780843515962</v>
      </c>
      <c r="M14" s="1">
        <v>2339.5796999999998</v>
      </c>
      <c r="N14" s="13">
        <f t="shared" si="4"/>
        <v>1.2295780843515962</v>
      </c>
      <c r="O14" s="1">
        <v>2339.5796999999998</v>
      </c>
      <c r="P14" s="13">
        <f t="shared" si="5"/>
        <v>1.2295780843515962</v>
      </c>
      <c r="Q14" s="1">
        <v>2339.5796999999998</v>
      </c>
      <c r="R14" s="1"/>
      <c r="S14" s="1"/>
    </row>
    <row r="15" spans="3:21">
      <c r="C15" s="5" t="s">
        <v>24</v>
      </c>
      <c r="D15" s="13">
        <f t="shared" si="6"/>
        <v>0.72115979503350403</v>
      </c>
      <c r="E15" s="19">
        <v>1372.1867999999997</v>
      </c>
      <c r="F15" s="13">
        <f t="shared" si="0"/>
        <v>0.72115979503350403</v>
      </c>
      <c r="G15" s="19">
        <v>1372.1867999999997</v>
      </c>
      <c r="H15" s="20">
        <f t="shared" si="1"/>
        <v>0.72115979503350403</v>
      </c>
      <c r="I15" s="19">
        <v>1372.1867999999997</v>
      </c>
      <c r="J15" s="13">
        <f t="shared" si="2"/>
        <v>0.72115979503350403</v>
      </c>
      <c r="K15" s="19">
        <v>1372.1867999999997</v>
      </c>
      <c r="L15" s="13">
        <f t="shared" si="3"/>
        <v>0.72115979503350403</v>
      </c>
      <c r="M15" s="19">
        <v>1372.1867999999997</v>
      </c>
      <c r="N15" s="13">
        <f t="shared" si="4"/>
        <v>0.72115979503350403</v>
      </c>
      <c r="O15" s="19">
        <v>1372.1867999999997</v>
      </c>
      <c r="P15" s="13">
        <f t="shared" si="5"/>
        <v>0.72115979503350403</v>
      </c>
      <c r="Q15" s="19">
        <v>1372.1867999999997</v>
      </c>
      <c r="R15" s="1"/>
      <c r="S15" s="1"/>
    </row>
    <row r="16" spans="3:21">
      <c r="C16" s="5" t="s">
        <v>5</v>
      </c>
      <c r="D16" s="13">
        <f t="shared" si="6"/>
        <v>0.82857968729470499</v>
      </c>
      <c r="E16" s="1">
        <v>1576.58</v>
      </c>
      <c r="F16" s="13">
        <f t="shared" si="0"/>
        <v>0.82857968729470499</v>
      </c>
      <c r="G16" s="1">
        <v>1576.58</v>
      </c>
      <c r="H16" s="14">
        <f>I16/$J$11</f>
        <v>0.82857968729470499</v>
      </c>
      <c r="I16" s="1">
        <v>1576.58</v>
      </c>
      <c r="J16" s="13">
        <f t="shared" si="2"/>
        <v>0.82857968729470499</v>
      </c>
      <c r="K16" s="1">
        <v>1576.58</v>
      </c>
      <c r="L16" s="13"/>
      <c r="M16" s="1"/>
      <c r="N16" s="13"/>
      <c r="O16" s="1"/>
      <c r="P16" s="13">
        <f t="shared" si="5"/>
        <v>0.82857968729470499</v>
      </c>
      <c r="Q16" s="1">
        <v>1576.58</v>
      </c>
      <c r="R16" s="1"/>
      <c r="S16" s="1"/>
    </row>
    <row r="17" spans="3:19">
      <c r="C17" s="5" t="s">
        <v>43</v>
      </c>
      <c r="D17" s="13"/>
      <c r="E17" s="1"/>
      <c r="F17" s="13"/>
      <c r="G17" s="1"/>
      <c r="H17" s="14"/>
      <c r="I17" s="1">
        <v>1576.58</v>
      </c>
      <c r="J17" s="13">
        <f t="shared" si="2"/>
        <v>0.82857968729470499</v>
      </c>
      <c r="K17" s="1">
        <v>1576.58</v>
      </c>
      <c r="L17" s="1"/>
      <c r="M17" s="1"/>
      <c r="N17" s="13"/>
      <c r="O17" s="1"/>
      <c r="P17" s="13">
        <f t="shared" si="5"/>
        <v>0.82857968729470499</v>
      </c>
      <c r="Q17" s="1">
        <v>1576.58</v>
      </c>
      <c r="R17" s="1"/>
      <c r="S17" s="1"/>
    </row>
    <row r="18" spans="3:19">
      <c r="C18" s="5" t="s">
        <v>19</v>
      </c>
      <c r="D18" s="13">
        <f t="shared" si="6"/>
        <v>0.47539613716988566</v>
      </c>
      <c r="E18" s="1">
        <v>904.56</v>
      </c>
      <c r="F18" s="13">
        <f t="shared" si="0"/>
        <v>0.47539613716988566</v>
      </c>
      <c r="G18" s="1">
        <v>904.56</v>
      </c>
      <c r="H18" s="14">
        <f t="shared" ref="H18:H29" si="7">I18/$J$11</f>
        <v>0.47539613716988566</v>
      </c>
      <c r="I18" s="1">
        <v>904.56</v>
      </c>
      <c r="J18" s="13">
        <f t="shared" si="2"/>
        <v>0.47539613716988566</v>
      </c>
      <c r="K18" s="1">
        <v>904.56</v>
      </c>
      <c r="L18" s="1"/>
      <c r="M18" s="1"/>
      <c r="N18" s="13"/>
      <c r="O18" s="1"/>
      <c r="P18" s="13">
        <f t="shared" si="5"/>
        <v>0.47539613716988566</v>
      </c>
      <c r="Q18" s="1">
        <v>904.56</v>
      </c>
      <c r="R18" s="1"/>
      <c r="S18" s="1"/>
    </row>
    <row r="19" spans="3:19">
      <c r="C19" s="5" t="s">
        <v>33</v>
      </c>
      <c r="D19" s="13"/>
      <c r="E19" s="1"/>
      <c r="F19" s="13"/>
      <c r="G19" s="7"/>
      <c r="H19" s="14">
        <f t="shared" si="7"/>
        <v>0.47539613716988566</v>
      </c>
      <c r="I19" s="1">
        <v>904.56</v>
      </c>
      <c r="J19" s="13">
        <f t="shared" si="2"/>
        <v>0.47539613716988566</v>
      </c>
      <c r="K19" s="1">
        <v>904.56</v>
      </c>
      <c r="L19" s="1"/>
      <c r="M19" s="1"/>
      <c r="N19" s="13"/>
      <c r="O19" s="1"/>
      <c r="P19" s="13">
        <f t="shared" si="5"/>
        <v>0.47539613716988566</v>
      </c>
      <c r="Q19" s="1">
        <v>904.56</v>
      </c>
      <c r="R19" s="1"/>
      <c r="S19" s="1"/>
    </row>
    <row r="20" spans="3:19">
      <c r="C20" s="5" t="s">
        <v>9</v>
      </c>
      <c r="D20" s="13">
        <f t="shared" si="6"/>
        <v>0.90616738930495333</v>
      </c>
      <c r="E20" s="1">
        <v>1724.21</v>
      </c>
      <c r="F20" s="13">
        <f t="shared" si="0"/>
        <v>0.90616738930495333</v>
      </c>
      <c r="G20" s="1">
        <v>1724.21</v>
      </c>
      <c r="H20" s="14">
        <f t="shared" si="7"/>
        <v>0.90616738930495333</v>
      </c>
      <c r="I20" s="1">
        <v>1724.21</v>
      </c>
      <c r="J20" s="13">
        <f t="shared" si="2"/>
        <v>0.90616738930495333</v>
      </c>
      <c r="K20" s="1">
        <v>1724.21</v>
      </c>
      <c r="L20" s="1"/>
      <c r="M20" s="1"/>
      <c r="N20" s="13"/>
      <c r="O20" s="1"/>
      <c r="P20" s="13">
        <f t="shared" si="5"/>
        <v>0.90616738930495333</v>
      </c>
      <c r="Q20" s="1">
        <v>1724.21</v>
      </c>
      <c r="R20" s="1"/>
      <c r="S20" s="1"/>
    </row>
    <row r="21" spans="3:19">
      <c r="C21" s="5" t="s">
        <v>17</v>
      </c>
      <c r="D21" s="13">
        <f t="shared" si="6"/>
        <v>0.80196032058862177</v>
      </c>
      <c r="E21" s="1">
        <v>1525.93</v>
      </c>
      <c r="F21" s="13">
        <f t="shared" si="0"/>
        <v>0.80196032058862177</v>
      </c>
      <c r="G21" s="1">
        <v>1525.93</v>
      </c>
      <c r="H21" s="14">
        <f t="shared" si="7"/>
        <v>0.80196032058862177</v>
      </c>
      <c r="I21" s="1">
        <v>1525.93</v>
      </c>
      <c r="J21" s="13">
        <f t="shared" si="2"/>
        <v>0.80196032058862177</v>
      </c>
      <c r="K21" s="1">
        <v>1525.93</v>
      </c>
      <c r="L21" s="1"/>
      <c r="M21" s="1"/>
      <c r="N21" s="13"/>
      <c r="O21" s="1"/>
      <c r="P21" s="13">
        <f t="shared" si="5"/>
        <v>0.80196032058862177</v>
      </c>
      <c r="Q21" s="1">
        <v>1525.93</v>
      </c>
      <c r="R21" s="1"/>
      <c r="S21" s="1"/>
    </row>
    <row r="22" spans="3:19">
      <c r="C22" s="5" t="s">
        <v>10</v>
      </c>
      <c r="D22" s="13">
        <f t="shared" si="6"/>
        <v>0.61968203915385622</v>
      </c>
      <c r="E22" s="1">
        <v>1179.0999999999999</v>
      </c>
      <c r="F22" s="13">
        <f t="shared" si="0"/>
        <v>0.61968203915385622</v>
      </c>
      <c r="G22" s="1">
        <v>1179.0999999999999</v>
      </c>
      <c r="H22" s="14">
        <f t="shared" si="7"/>
        <v>0.61968203915385622</v>
      </c>
      <c r="I22" s="1">
        <v>1179.0999999999999</v>
      </c>
      <c r="J22" s="13">
        <f t="shared" si="2"/>
        <v>0.61968203915385622</v>
      </c>
      <c r="K22" s="1">
        <v>1179.0999999999999</v>
      </c>
      <c r="L22" s="1"/>
      <c r="M22" s="1"/>
      <c r="N22" s="13">
        <f t="shared" si="4"/>
        <v>0.61968203915385622</v>
      </c>
      <c r="O22" s="1">
        <v>1179.0999999999999</v>
      </c>
      <c r="P22" s="13">
        <f t="shared" si="5"/>
        <v>0.61968203915385622</v>
      </c>
      <c r="Q22" s="1">
        <v>1179.0999999999999</v>
      </c>
      <c r="R22" s="1"/>
      <c r="S22" s="1"/>
    </row>
    <row r="23" spans="3:19">
      <c r="C23" s="5" t="s">
        <v>39</v>
      </c>
      <c r="D23" s="13"/>
      <c r="E23" s="1"/>
      <c r="F23" s="13"/>
      <c r="G23" s="1"/>
      <c r="H23" s="14">
        <f t="shared" si="7"/>
        <v>0.61968203915385622</v>
      </c>
      <c r="I23" s="1">
        <v>1179.0999999999999</v>
      </c>
      <c r="J23" s="13">
        <f t="shared" si="2"/>
        <v>0.61968203915385622</v>
      </c>
      <c r="K23" s="1">
        <v>1179.0999999999999</v>
      </c>
      <c r="L23" s="1"/>
      <c r="M23" s="1"/>
      <c r="N23" s="13">
        <f t="shared" si="4"/>
        <v>0.61968203915385622</v>
      </c>
      <c r="O23" s="1">
        <v>1179.0999999999999</v>
      </c>
      <c r="P23" s="13">
        <f t="shared" si="5"/>
        <v>0.61968203915385622</v>
      </c>
      <c r="Q23" s="1">
        <v>1179.0999999999999</v>
      </c>
      <c r="R23" s="1"/>
      <c r="S23" s="1"/>
    </row>
    <row r="24" spans="3:19">
      <c r="C24" s="5" t="s">
        <v>16</v>
      </c>
      <c r="D24" s="13">
        <f t="shared" si="6"/>
        <v>0.61385363289975037</v>
      </c>
      <c r="E24" s="1">
        <v>1168.01</v>
      </c>
      <c r="F24" s="13">
        <f t="shared" si="0"/>
        <v>0.61385363289975037</v>
      </c>
      <c r="G24" s="1">
        <v>1168.01</v>
      </c>
      <c r="H24" s="14">
        <f t="shared" si="7"/>
        <v>0.61385363289975037</v>
      </c>
      <c r="I24" s="1">
        <v>1168.01</v>
      </c>
      <c r="J24" s="13">
        <f t="shared" si="2"/>
        <v>0.61385363289975037</v>
      </c>
      <c r="K24" s="1">
        <v>1168.01</v>
      </c>
      <c r="L24" s="1"/>
      <c r="M24" s="1"/>
      <c r="N24" s="13"/>
      <c r="O24" s="1"/>
      <c r="P24" s="13">
        <f t="shared" si="5"/>
        <v>0.61385363289975037</v>
      </c>
      <c r="Q24" s="1">
        <v>1168.01</v>
      </c>
      <c r="R24" s="1"/>
      <c r="S24" s="1"/>
    </row>
    <row r="25" spans="3:19">
      <c r="C25" s="5" t="s">
        <v>31</v>
      </c>
      <c r="D25" s="13">
        <f t="shared" si="6"/>
        <v>0.61385363289975037</v>
      </c>
      <c r="E25" s="1">
        <v>1168.01</v>
      </c>
      <c r="F25" s="13">
        <f t="shared" si="0"/>
        <v>0.61385363289975037</v>
      </c>
      <c r="G25" s="1">
        <v>1168.01</v>
      </c>
      <c r="H25" s="14">
        <f t="shared" si="7"/>
        <v>0.61385363289975037</v>
      </c>
      <c r="I25" s="1">
        <v>1168.01</v>
      </c>
      <c r="J25" s="13">
        <f t="shared" si="2"/>
        <v>0.61385363289975037</v>
      </c>
      <c r="K25" s="1">
        <v>1168.01</v>
      </c>
      <c r="L25" s="1"/>
      <c r="M25" s="1"/>
      <c r="N25" s="13"/>
      <c r="O25" s="1"/>
      <c r="P25" s="13">
        <f t="shared" si="5"/>
        <v>0.61385363289975037</v>
      </c>
      <c r="Q25" s="1">
        <v>1168.01</v>
      </c>
      <c r="R25" s="1"/>
      <c r="S25" s="1"/>
    </row>
    <row r="26" spans="3:19">
      <c r="C26" s="5" t="s">
        <v>3</v>
      </c>
      <c r="D26" s="13">
        <f t="shared" si="6"/>
        <v>0.60801997109446859</v>
      </c>
      <c r="E26" s="1">
        <v>1156.9100000000001</v>
      </c>
      <c r="F26" s="13">
        <f t="shared" si="0"/>
        <v>0.60801997109446859</v>
      </c>
      <c r="G26" s="1">
        <v>1156.9100000000001</v>
      </c>
      <c r="H26" s="14">
        <f t="shared" si="7"/>
        <v>0.60801997109446859</v>
      </c>
      <c r="I26" s="1">
        <v>1156.9100000000001</v>
      </c>
      <c r="J26" s="13">
        <f t="shared" si="2"/>
        <v>0.60801997109446859</v>
      </c>
      <c r="K26" s="1">
        <v>1156.9100000000001</v>
      </c>
      <c r="L26" s="1"/>
      <c r="M26" s="1"/>
      <c r="N26" s="13"/>
      <c r="O26" s="1"/>
      <c r="P26" s="13">
        <f t="shared" si="5"/>
        <v>0.60801997109446859</v>
      </c>
      <c r="Q26" s="1">
        <v>1156.9100000000001</v>
      </c>
      <c r="R26" s="1"/>
      <c r="S26" s="1"/>
    </row>
    <row r="27" spans="3:19">
      <c r="C27" s="5" t="s">
        <v>1</v>
      </c>
      <c r="D27" s="13">
        <f t="shared" si="6"/>
        <v>0.60801997109446859</v>
      </c>
      <c r="E27" s="1">
        <v>1156.9100000000001</v>
      </c>
      <c r="F27" s="13">
        <f t="shared" si="0"/>
        <v>0.60801997109446859</v>
      </c>
      <c r="G27" s="1">
        <v>1156.9100000000001</v>
      </c>
      <c r="H27" s="14">
        <f t="shared" si="7"/>
        <v>0.60801997109446859</v>
      </c>
      <c r="I27" s="1">
        <v>1156.9100000000001</v>
      </c>
      <c r="J27" s="13">
        <f t="shared" si="2"/>
        <v>0.60801997109446859</v>
      </c>
      <c r="K27" s="1">
        <v>1156.9100000000001</v>
      </c>
      <c r="L27" s="1"/>
      <c r="M27" s="1"/>
      <c r="N27" s="13">
        <f t="shared" si="4"/>
        <v>0.60801997109446859</v>
      </c>
      <c r="O27" s="1">
        <v>1156.9100000000001</v>
      </c>
      <c r="P27" s="13">
        <f t="shared" si="5"/>
        <v>0.60801997109446859</v>
      </c>
      <c r="Q27" s="1">
        <v>1156.9100000000001</v>
      </c>
      <c r="R27" s="1"/>
      <c r="S27" s="1"/>
    </row>
    <row r="28" spans="3:19">
      <c r="C28" s="5" t="s">
        <v>36</v>
      </c>
      <c r="D28" s="13">
        <f t="shared" si="6"/>
        <v>0.5963211141768493</v>
      </c>
      <c r="E28" s="1">
        <v>1134.6500000000001</v>
      </c>
      <c r="F28" s="13">
        <f t="shared" si="0"/>
        <v>0.5963211141768493</v>
      </c>
      <c r="G28" s="1">
        <v>1134.6500000000001</v>
      </c>
      <c r="H28" s="14">
        <f t="shared" si="7"/>
        <v>0.5963211141768493</v>
      </c>
      <c r="I28" s="1">
        <v>1134.6500000000001</v>
      </c>
      <c r="J28" s="13">
        <f t="shared" si="2"/>
        <v>0.5963211141768493</v>
      </c>
      <c r="K28" s="1">
        <v>1134.6500000000001</v>
      </c>
      <c r="L28" s="1"/>
      <c r="M28" s="1"/>
      <c r="N28" s="13"/>
      <c r="O28" s="1"/>
      <c r="P28" s="13">
        <f t="shared" si="5"/>
        <v>0.5963211141768493</v>
      </c>
      <c r="Q28" s="1">
        <v>1134.6500000000001</v>
      </c>
      <c r="R28" s="1"/>
      <c r="S28" s="1"/>
    </row>
    <row r="29" spans="3:19">
      <c r="C29" s="5" t="s">
        <v>11</v>
      </c>
      <c r="D29" s="13">
        <f t="shared" si="6"/>
        <v>0.5963211141768493</v>
      </c>
      <c r="E29" s="1">
        <v>1134.6500000000001</v>
      </c>
      <c r="F29" s="13">
        <f t="shared" si="0"/>
        <v>0.5963211141768493</v>
      </c>
      <c r="G29" s="1">
        <v>1134.6500000000001</v>
      </c>
      <c r="H29" s="14">
        <f t="shared" si="7"/>
        <v>0.5963211141768493</v>
      </c>
      <c r="I29" s="1">
        <v>1134.6500000000001</v>
      </c>
      <c r="J29" s="13">
        <f t="shared" si="2"/>
        <v>0.5963211141768493</v>
      </c>
      <c r="K29" s="1">
        <v>1134.6500000000001</v>
      </c>
      <c r="L29" s="1"/>
      <c r="M29" s="1"/>
      <c r="N29" s="13"/>
      <c r="O29" s="1"/>
      <c r="P29" s="13">
        <f t="shared" si="5"/>
        <v>0.5963211141768493</v>
      </c>
      <c r="Q29" s="1">
        <v>1134.6500000000001</v>
      </c>
      <c r="R29" s="1"/>
      <c r="S29" s="1"/>
    </row>
    <row r="30" spans="3:19">
      <c r="C30" s="5" t="s">
        <v>45</v>
      </c>
      <c r="D30" s="13">
        <f t="shared" si="6"/>
        <v>0.38713441072132443</v>
      </c>
      <c r="E30" s="1">
        <v>736.62</v>
      </c>
      <c r="F30" s="13">
        <f t="shared" si="0"/>
        <v>0.38713441072132443</v>
      </c>
      <c r="G30" s="1">
        <v>736.62</v>
      </c>
      <c r="H30" s="14">
        <f>I30/$J$11</f>
        <v>0.38713441072132443</v>
      </c>
      <c r="I30" s="1">
        <v>736.62</v>
      </c>
      <c r="J30" s="13">
        <f t="shared" si="2"/>
        <v>0.38713441072132443</v>
      </c>
      <c r="K30" s="1">
        <v>736.62</v>
      </c>
      <c r="L30" s="1"/>
      <c r="M30" s="1"/>
      <c r="N30" s="13"/>
      <c r="O30" s="1"/>
      <c r="P30" s="13">
        <f t="shared" si="5"/>
        <v>0.38713441072132443</v>
      </c>
      <c r="Q30" s="1">
        <v>736.62</v>
      </c>
      <c r="R30" s="1"/>
      <c r="S30" s="1"/>
    </row>
    <row r="31" spans="3:19">
      <c r="C31" s="5" t="s">
        <v>27</v>
      </c>
      <c r="D31" s="13"/>
      <c r="E31" s="1"/>
      <c r="F31" s="13"/>
      <c r="G31" s="1"/>
      <c r="H31" s="14">
        <f>I31/$J$11</f>
        <v>0.38713441072132443</v>
      </c>
      <c r="I31" s="1">
        <v>736.62</v>
      </c>
      <c r="J31" s="13">
        <f t="shared" si="2"/>
        <v>0.38713441072132443</v>
      </c>
      <c r="K31" s="1">
        <v>736.62</v>
      </c>
      <c r="L31" s="1"/>
      <c r="M31" s="1"/>
      <c r="N31" s="13"/>
      <c r="O31" s="1"/>
      <c r="P31" s="13">
        <f t="shared" si="5"/>
        <v>0.38713441072132443</v>
      </c>
      <c r="Q31" s="1">
        <v>736.62</v>
      </c>
      <c r="R31" s="1"/>
      <c r="S31" s="1"/>
    </row>
    <row r="32" spans="3:19">
      <c r="C32" s="5" t="s">
        <v>38</v>
      </c>
      <c r="D32" s="13">
        <f t="shared" si="6"/>
        <v>0.65512547628432527</v>
      </c>
      <c r="E32" s="1">
        <v>1246.54</v>
      </c>
      <c r="F32" s="13">
        <f t="shared" si="0"/>
        <v>0.65512547628432527</v>
      </c>
      <c r="G32" s="1">
        <v>1246.54</v>
      </c>
      <c r="H32" s="14">
        <f t="shared" ref="H32:H49" si="8">I32/$J$11</f>
        <v>0.65512547628432527</v>
      </c>
      <c r="I32" s="1">
        <v>1246.54</v>
      </c>
      <c r="J32" s="13">
        <f t="shared" si="2"/>
        <v>0.65512547628432527</v>
      </c>
      <c r="K32" s="1">
        <v>1246.54</v>
      </c>
      <c r="L32" s="1"/>
      <c r="M32" s="1"/>
      <c r="N32" s="13"/>
      <c r="O32" s="1"/>
      <c r="P32" s="13">
        <f t="shared" si="5"/>
        <v>0.65512547628432527</v>
      </c>
      <c r="Q32" s="1">
        <v>1246.54</v>
      </c>
      <c r="R32" s="1"/>
      <c r="S32" s="1"/>
    </row>
    <row r="33" spans="3:19">
      <c r="C33" s="5" t="s">
        <v>6</v>
      </c>
      <c r="D33" s="13">
        <f t="shared" si="6"/>
        <v>0.65512547628432527</v>
      </c>
      <c r="E33" s="1">
        <v>1246.54</v>
      </c>
      <c r="F33" s="13">
        <f t="shared" si="0"/>
        <v>0.65512547628432527</v>
      </c>
      <c r="G33" s="1">
        <v>1246.54</v>
      </c>
      <c r="H33" s="14">
        <f t="shared" si="8"/>
        <v>0.65512547628432527</v>
      </c>
      <c r="I33" s="1">
        <v>1246.54</v>
      </c>
      <c r="J33" s="13">
        <f t="shared" si="2"/>
        <v>0.65512547628432527</v>
      </c>
      <c r="K33" s="1">
        <v>1246.54</v>
      </c>
      <c r="L33" s="1"/>
      <c r="M33" s="1"/>
      <c r="N33" s="13"/>
      <c r="O33" s="1"/>
      <c r="P33" s="13">
        <f t="shared" si="5"/>
        <v>0.65512547628432527</v>
      </c>
      <c r="Q33" s="1">
        <v>1246.54</v>
      </c>
      <c r="R33" s="1"/>
      <c r="S33" s="1"/>
    </row>
    <row r="34" spans="3:19">
      <c r="C34" s="5" t="s">
        <v>40</v>
      </c>
      <c r="D34" s="13">
        <f t="shared" si="6"/>
        <v>0.35647878071212719</v>
      </c>
      <c r="E34" s="1">
        <v>678.29</v>
      </c>
      <c r="F34" s="13">
        <f t="shared" si="0"/>
        <v>0.35647878071212719</v>
      </c>
      <c r="G34" s="1">
        <v>678.29</v>
      </c>
      <c r="H34" s="14">
        <f t="shared" si="8"/>
        <v>0.35647878071212719</v>
      </c>
      <c r="I34" s="1">
        <v>678.29</v>
      </c>
      <c r="J34" s="13">
        <f t="shared" si="2"/>
        <v>0.35647878071212719</v>
      </c>
      <c r="K34" s="1">
        <v>678.29</v>
      </c>
      <c r="L34" s="1"/>
      <c r="M34" s="1"/>
      <c r="N34" s="13"/>
      <c r="O34" s="1"/>
      <c r="P34" s="13">
        <f t="shared" si="5"/>
        <v>0.35647878071212719</v>
      </c>
      <c r="Q34" s="1">
        <v>678.29</v>
      </c>
      <c r="R34" s="1"/>
      <c r="S34" s="1"/>
    </row>
    <row r="35" spans="3:19">
      <c r="C35" s="5" t="s">
        <v>15</v>
      </c>
      <c r="D35" s="13">
        <f t="shared" si="6"/>
        <v>0.35647878071212719</v>
      </c>
      <c r="E35" s="1">
        <v>678.29</v>
      </c>
      <c r="F35" s="13">
        <f t="shared" si="0"/>
        <v>0.35647878071212719</v>
      </c>
      <c r="G35" s="1">
        <v>678.29</v>
      </c>
      <c r="H35" s="14">
        <f t="shared" si="8"/>
        <v>0.35647878071212719</v>
      </c>
      <c r="I35" s="1">
        <v>678.29</v>
      </c>
      <c r="J35" s="13">
        <f t="shared" si="2"/>
        <v>0.35647878071212719</v>
      </c>
      <c r="K35" s="1">
        <v>678.29</v>
      </c>
      <c r="L35" s="1"/>
      <c r="M35" s="1"/>
      <c r="N35" s="13"/>
      <c r="O35" s="1"/>
      <c r="P35" s="13">
        <f t="shared" si="5"/>
        <v>0.35647878071212719</v>
      </c>
      <c r="Q35" s="1">
        <v>678.29</v>
      </c>
      <c r="R35" s="1"/>
      <c r="S35" s="1"/>
    </row>
    <row r="36" spans="3:19">
      <c r="C36" s="5" t="s">
        <v>42</v>
      </c>
      <c r="D36" s="13">
        <f t="shared" si="6"/>
        <v>0.46185783734069108</v>
      </c>
      <c r="E36" s="1">
        <v>878.8</v>
      </c>
      <c r="F36" s="13">
        <f t="shared" si="0"/>
        <v>0.46185783734069108</v>
      </c>
      <c r="G36" s="1">
        <v>878.8</v>
      </c>
      <c r="H36" s="14">
        <f t="shared" si="8"/>
        <v>0.46185783734069108</v>
      </c>
      <c r="I36" s="1">
        <v>878.8</v>
      </c>
      <c r="J36" s="13">
        <f t="shared" si="2"/>
        <v>0.46185783734069108</v>
      </c>
      <c r="K36" s="1">
        <v>878.8</v>
      </c>
      <c r="L36" s="1"/>
      <c r="M36" s="1"/>
      <c r="N36" s="13"/>
      <c r="O36" s="1"/>
      <c r="P36" s="13">
        <f t="shared" si="5"/>
        <v>0.46185783734069108</v>
      </c>
      <c r="Q36" s="1">
        <v>878.8</v>
      </c>
      <c r="R36" s="13">
        <f>S36/$J$11</f>
        <v>0.64043621074760215</v>
      </c>
      <c r="S36" s="1">
        <v>1218.5899999999999</v>
      </c>
    </row>
    <row r="37" spans="3:19">
      <c r="C37" s="5" t="s">
        <v>26</v>
      </c>
      <c r="D37" s="13">
        <f t="shared" si="6"/>
        <v>0.46185783734069108</v>
      </c>
      <c r="E37" s="1">
        <v>878.8</v>
      </c>
      <c r="F37" s="13">
        <f t="shared" si="0"/>
        <v>0.46185783734069108</v>
      </c>
      <c r="G37" s="1">
        <v>878.8</v>
      </c>
      <c r="H37" s="14">
        <f t="shared" si="8"/>
        <v>0.46185783734069108</v>
      </c>
      <c r="I37" s="1">
        <v>878.8</v>
      </c>
      <c r="J37" s="13">
        <f t="shared" si="2"/>
        <v>0.46185783734069108</v>
      </c>
      <c r="K37" s="1">
        <v>878.8</v>
      </c>
      <c r="L37" s="1"/>
      <c r="M37" s="1"/>
      <c r="N37" s="13">
        <f t="shared" si="4"/>
        <v>0.46185783734069108</v>
      </c>
      <c r="O37" s="1">
        <v>878.8</v>
      </c>
      <c r="P37" s="13">
        <f t="shared" si="5"/>
        <v>0.46185783734069108</v>
      </c>
      <c r="Q37" s="1">
        <v>878.8</v>
      </c>
      <c r="R37" s="13">
        <f>S37/$J$11</f>
        <v>0.64043621074760215</v>
      </c>
      <c r="S37" s="1">
        <v>1218.5899999999999</v>
      </c>
    </row>
    <row r="38" spans="3:19">
      <c r="C38" s="5" t="s">
        <v>4</v>
      </c>
      <c r="D38" s="13"/>
      <c r="E38" s="1"/>
      <c r="F38" s="13"/>
      <c r="G38" s="1"/>
      <c r="H38" s="14">
        <f t="shared" si="8"/>
        <v>0.51949021153593489</v>
      </c>
      <c r="I38" s="1">
        <v>988.46</v>
      </c>
      <c r="J38" s="13">
        <f t="shared" si="2"/>
        <v>0.51949021153593489</v>
      </c>
      <c r="K38" s="1">
        <v>988.46</v>
      </c>
      <c r="L38" s="1"/>
      <c r="M38" s="1"/>
      <c r="N38" s="13"/>
      <c r="O38" s="1"/>
      <c r="P38" s="13">
        <f t="shared" si="5"/>
        <v>0.51949021153593489</v>
      </c>
      <c r="Q38" s="1">
        <v>988.46</v>
      </c>
      <c r="R38" s="1"/>
      <c r="S38" s="1"/>
    </row>
    <row r="39" spans="3:19">
      <c r="C39" s="5" t="s">
        <v>25</v>
      </c>
      <c r="D39" s="13">
        <f t="shared" si="6"/>
        <v>0.58258835895414529</v>
      </c>
      <c r="E39" s="1">
        <v>1108.52</v>
      </c>
      <c r="F39" s="13">
        <f t="shared" si="0"/>
        <v>0.58258835895414529</v>
      </c>
      <c r="G39" s="1">
        <v>1108.52</v>
      </c>
      <c r="H39" s="14">
        <f t="shared" si="8"/>
        <v>0.58258835895414529</v>
      </c>
      <c r="I39" s="1">
        <v>1108.52</v>
      </c>
      <c r="J39" s="13">
        <f t="shared" si="2"/>
        <v>0.58258835895414529</v>
      </c>
      <c r="K39" s="1">
        <v>1108.52</v>
      </c>
      <c r="L39" s="1"/>
      <c r="M39" s="1"/>
      <c r="N39" s="13"/>
      <c r="O39" s="1"/>
      <c r="P39" s="13">
        <f t="shared" si="5"/>
        <v>0.58258835895414529</v>
      </c>
      <c r="Q39" s="1">
        <v>1108.52</v>
      </c>
      <c r="R39" s="1"/>
      <c r="S39" s="1"/>
    </row>
    <row r="40" spans="3:19">
      <c r="C40" s="5" t="s">
        <v>7</v>
      </c>
      <c r="D40" s="13"/>
      <c r="E40" s="1"/>
      <c r="F40" s="13"/>
      <c r="G40" s="1"/>
      <c r="H40" s="14">
        <f t="shared" si="8"/>
        <v>0.35647878071212719</v>
      </c>
      <c r="I40" s="1">
        <v>678.29</v>
      </c>
      <c r="J40" s="13">
        <f t="shared" si="2"/>
        <v>0.35647878071212719</v>
      </c>
      <c r="K40" s="1">
        <v>678.29</v>
      </c>
      <c r="L40" s="1"/>
      <c r="M40" s="1"/>
      <c r="N40" s="13"/>
      <c r="O40" s="7"/>
      <c r="P40" s="13">
        <f t="shared" si="5"/>
        <v>0.35647878071212719</v>
      </c>
      <c r="Q40" s="1">
        <v>678.29</v>
      </c>
      <c r="R40" s="1"/>
      <c r="S40" s="1"/>
    </row>
    <row r="41" spans="3:19">
      <c r="C41" s="5" t="s">
        <v>28</v>
      </c>
      <c r="D41" s="13">
        <f t="shared" si="6"/>
        <v>0.58240967021416379</v>
      </c>
      <c r="E41" s="1">
        <v>1108.18</v>
      </c>
      <c r="F41" s="13">
        <f t="shared" si="0"/>
        <v>0.58240967021416379</v>
      </c>
      <c r="G41" s="1">
        <v>1108.18</v>
      </c>
      <c r="H41" s="14">
        <f t="shared" si="8"/>
        <v>0.58240967021416379</v>
      </c>
      <c r="I41" s="1">
        <v>1108.18</v>
      </c>
      <c r="J41" s="13">
        <f t="shared" si="2"/>
        <v>0.58240967021416379</v>
      </c>
      <c r="K41" s="1">
        <v>1108.18</v>
      </c>
      <c r="L41" s="1"/>
      <c r="M41" s="1"/>
      <c r="N41" s="13"/>
      <c r="O41" s="1"/>
      <c r="P41" s="13">
        <f t="shared" si="5"/>
        <v>0.58240967021416379</v>
      </c>
      <c r="Q41" s="1">
        <v>1108.18</v>
      </c>
      <c r="R41" s="1"/>
      <c r="S41" s="1"/>
    </row>
    <row r="42" spans="3:19">
      <c r="C42" s="5" t="s">
        <v>8</v>
      </c>
      <c r="D42" s="13"/>
      <c r="E42" s="1"/>
      <c r="F42" s="13"/>
      <c r="G42" s="1"/>
      <c r="H42" s="14">
        <f t="shared" si="8"/>
        <v>0.58240967021416379</v>
      </c>
      <c r="I42" s="1">
        <v>1108.18</v>
      </c>
      <c r="J42" s="13">
        <f t="shared" si="2"/>
        <v>0.58240967021416379</v>
      </c>
      <c r="K42" s="1">
        <v>1108.18</v>
      </c>
      <c r="L42" s="1"/>
      <c r="M42" s="1"/>
      <c r="N42" s="13"/>
      <c r="O42" s="1"/>
      <c r="P42" s="13">
        <f t="shared" si="5"/>
        <v>0.58240967021416379</v>
      </c>
      <c r="Q42" s="1">
        <v>1108.18</v>
      </c>
      <c r="R42" s="1"/>
      <c r="S42" s="1"/>
    </row>
    <row r="43" spans="3:19">
      <c r="C43" s="5" t="s">
        <v>34</v>
      </c>
      <c r="D43" s="13">
        <f t="shared" si="6"/>
        <v>0.38585205623439756</v>
      </c>
      <c r="E43" s="1">
        <v>734.18</v>
      </c>
      <c r="F43" s="13">
        <f t="shared" si="0"/>
        <v>0.38585205623439756</v>
      </c>
      <c r="G43" s="1">
        <v>734.18</v>
      </c>
      <c r="H43" s="14">
        <f t="shared" si="8"/>
        <v>0.38585205623439756</v>
      </c>
      <c r="I43" s="1">
        <v>734.18</v>
      </c>
      <c r="J43" s="13">
        <f t="shared" si="2"/>
        <v>0.38585205623439756</v>
      </c>
      <c r="K43" s="1">
        <v>734.18</v>
      </c>
      <c r="L43" s="1"/>
      <c r="M43" s="1"/>
      <c r="N43" s="13"/>
      <c r="O43" s="1"/>
      <c r="P43" s="13">
        <f t="shared" si="5"/>
        <v>0.38585205623439756</v>
      </c>
      <c r="Q43" s="1">
        <v>734.18</v>
      </c>
      <c r="R43" s="1"/>
      <c r="S43" s="1"/>
    </row>
    <row r="44" spans="3:19">
      <c r="C44" s="5" t="s">
        <v>29</v>
      </c>
      <c r="D44" s="13">
        <f t="shared" si="6"/>
        <v>0.38585205623439756</v>
      </c>
      <c r="E44" s="1">
        <v>734.18</v>
      </c>
      <c r="F44" s="13">
        <f t="shared" si="0"/>
        <v>0.38585205623439756</v>
      </c>
      <c r="G44" s="1">
        <v>734.18</v>
      </c>
      <c r="H44" s="14">
        <f t="shared" si="8"/>
        <v>0.38585205623439756</v>
      </c>
      <c r="I44" s="1">
        <v>734.18</v>
      </c>
      <c r="J44" s="13">
        <f t="shared" si="2"/>
        <v>0.38585205623439756</v>
      </c>
      <c r="K44" s="1">
        <v>734.18</v>
      </c>
      <c r="L44" s="1"/>
      <c r="M44" s="1"/>
      <c r="N44" s="13"/>
      <c r="O44" s="7"/>
      <c r="P44" s="13">
        <f t="shared" si="5"/>
        <v>0.38585205623439756</v>
      </c>
      <c r="Q44" s="1">
        <v>734.18</v>
      </c>
      <c r="R44" s="1"/>
      <c r="S44" s="1"/>
    </row>
    <row r="45" spans="3:19">
      <c r="C45" s="5" t="s">
        <v>21</v>
      </c>
      <c r="D45" s="13">
        <f t="shared" si="6"/>
        <v>0.54955721981342798</v>
      </c>
      <c r="E45" s="1">
        <v>1045.67</v>
      </c>
      <c r="F45" s="13">
        <f t="shared" si="0"/>
        <v>0.54955721981342798</v>
      </c>
      <c r="G45" s="1">
        <v>1045.67</v>
      </c>
      <c r="H45" s="14">
        <f t="shared" si="8"/>
        <v>0.54955721981342798</v>
      </c>
      <c r="I45" s="1">
        <v>1045.67</v>
      </c>
      <c r="J45" s="13">
        <f t="shared" si="2"/>
        <v>0.54955721981342798</v>
      </c>
      <c r="K45" s="1">
        <v>1045.67</v>
      </c>
      <c r="L45" s="1"/>
      <c r="M45" s="1"/>
      <c r="N45" s="13"/>
      <c r="O45" s="1"/>
      <c r="P45" s="13">
        <f t="shared" si="5"/>
        <v>0.54955721981342798</v>
      </c>
      <c r="Q45" s="1">
        <v>1045.67</v>
      </c>
      <c r="R45" s="1"/>
      <c r="S45" s="1"/>
    </row>
    <row r="46" spans="3:19">
      <c r="C46" s="5" t="s">
        <v>41</v>
      </c>
      <c r="D46" s="13">
        <f t="shared" si="6"/>
        <v>0.54955721981342798</v>
      </c>
      <c r="E46" s="1">
        <v>1045.67</v>
      </c>
      <c r="F46" s="13">
        <f t="shared" si="0"/>
        <v>0.54955721981342798</v>
      </c>
      <c r="G46" s="1">
        <v>1045.67</v>
      </c>
      <c r="H46" s="14">
        <f t="shared" si="8"/>
        <v>0.54955721981342798</v>
      </c>
      <c r="I46" s="1">
        <v>1045.67</v>
      </c>
      <c r="J46" s="13">
        <f t="shared" si="2"/>
        <v>0.54955721981342798</v>
      </c>
      <c r="K46" s="1">
        <v>1045.67</v>
      </c>
      <c r="L46" s="1"/>
      <c r="M46" s="1"/>
      <c r="N46" s="13">
        <f t="shared" si="4"/>
        <v>0.54955721981342798</v>
      </c>
      <c r="O46" s="1">
        <v>1045.67</v>
      </c>
      <c r="P46" s="13">
        <f t="shared" si="5"/>
        <v>0.54955721981342798</v>
      </c>
      <c r="Q46" s="1">
        <v>1045.67</v>
      </c>
      <c r="R46" s="1"/>
      <c r="S46" s="1"/>
    </row>
    <row r="47" spans="3:19">
      <c r="C47" s="5" t="s">
        <v>53</v>
      </c>
      <c r="D47" s="13"/>
      <c r="E47" s="1"/>
      <c r="F47" s="13"/>
      <c r="G47" s="1"/>
      <c r="H47" s="14"/>
      <c r="I47" s="1"/>
      <c r="J47" s="13"/>
      <c r="K47" s="1"/>
      <c r="L47" s="1"/>
      <c r="M47" s="1"/>
      <c r="N47" s="13">
        <f t="shared" si="4"/>
        <v>0.66104322690842199</v>
      </c>
      <c r="O47" s="1">
        <v>1257.8</v>
      </c>
      <c r="P47" s="13"/>
      <c r="Q47" s="1"/>
      <c r="R47" s="1"/>
      <c r="S47" s="1"/>
    </row>
    <row r="48" spans="3:19">
      <c r="C48" s="5" t="s">
        <v>20</v>
      </c>
      <c r="D48" s="13">
        <f t="shared" si="6"/>
        <v>0.88862961503087634</v>
      </c>
      <c r="E48" s="1">
        <v>1690.84</v>
      </c>
      <c r="F48" s="13">
        <f t="shared" si="0"/>
        <v>0.88862961503087634</v>
      </c>
      <c r="G48" s="1">
        <v>1690.84</v>
      </c>
      <c r="H48" s="14">
        <f t="shared" si="8"/>
        <v>0.88862961503087634</v>
      </c>
      <c r="I48" s="1">
        <v>1690.84</v>
      </c>
      <c r="J48" s="13">
        <f t="shared" si="2"/>
        <v>0.88862961503087634</v>
      </c>
      <c r="K48" s="1">
        <v>1690.84</v>
      </c>
      <c r="L48" s="1"/>
      <c r="M48" s="1"/>
      <c r="N48" s="1"/>
      <c r="O48" s="1"/>
      <c r="P48" s="13">
        <f t="shared" si="5"/>
        <v>0.88862961503087634</v>
      </c>
      <c r="Q48" s="1">
        <v>1690.84</v>
      </c>
      <c r="R48" s="1"/>
      <c r="S48" s="1"/>
    </row>
    <row r="49" spans="3:19">
      <c r="C49" s="5" t="s">
        <v>22</v>
      </c>
      <c r="D49" s="13">
        <f t="shared" si="6"/>
        <v>0.88862961503087634</v>
      </c>
      <c r="E49" s="1">
        <v>1690.84</v>
      </c>
      <c r="F49" s="13">
        <f t="shared" si="0"/>
        <v>0.88862961503087634</v>
      </c>
      <c r="G49" s="1">
        <v>1690.84</v>
      </c>
      <c r="H49" s="14">
        <f t="shared" si="8"/>
        <v>0.88862961503087634</v>
      </c>
      <c r="I49" s="1">
        <v>1690.84</v>
      </c>
      <c r="J49" s="13">
        <f t="shared" si="2"/>
        <v>0.88862961503087634</v>
      </c>
      <c r="K49" s="1">
        <v>1690.84</v>
      </c>
      <c r="L49" s="1"/>
      <c r="M49" s="1"/>
      <c r="N49" s="1"/>
      <c r="O49" s="1"/>
      <c r="P49" s="13">
        <f t="shared" si="5"/>
        <v>0.88862961503087634</v>
      </c>
      <c r="Q49" s="1">
        <v>1690.84</v>
      </c>
      <c r="R49" s="1"/>
      <c r="S49" s="1"/>
    </row>
    <row r="51" spans="3:19" ht="15.75" customHeight="1">
      <c r="E51" s="31" t="s">
        <v>57</v>
      </c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10"/>
    </row>
    <row r="52" spans="3:19" ht="15.75" customHeight="1"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</row>
    <row r="53" spans="3:19">
      <c r="C53" s="9" t="s">
        <v>54</v>
      </c>
      <c r="J53" s="16">
        <v>1902.75</v>
      </c>
    </row>
    <row r="54" spans="3:19" ht="104.25" customHeight="1">
      <c r="C54" s="3" t="s">
        <v>0</v>
      </c>
      <c r="D54" s="22" t="s">
        <v>55</v>
      </c>
      <c r="E54" s="4" t="s">
        <v>30</v>
      </c>
      <c r="F54" s="22" t="s">
        <v>55</v>
      </c>
      <c r="G54" s="4" t="s">
        <v>32</v>
      </c>
      <c r="H54" s="22" t="s">
        <v>55</v>
      </c>
      <c r="I54" s="4" t="s">
        <v>51</v>
      </c>
      <c r="J54" s="22" t="s">
        <v>55</v>
      </c>
      <c r="K54" s="4" t="s">
        <v>14</v>
      </c>
      <c r="L54" s="22" t="s">
        <v>55</v>
      </c>
      <c r="M54" s="4" t="s">
        <v>49</v>
      </c>
      <c r="N54" s="22" t="s">
        <v>55</v>
      </c>
      <c r="O54" s="4" t="s">
        <v>47</v>
      </c>
      <c r="P54" s="22" t="s">
        <v>55</v>
      </c>
      <c r="Q54" s="4" t="s">
        <v>48</v>
      </c>
      <c r="R54" s="22" t="s">
        <v>55</v>
      </c>
      <c r="S54" s="4" t="s">
        <v>35</v>
      </c>
    </row>
    <row r="55" spans="3:19">
      <c r="C55" s="5" t="s">
        <v>2</v>
      </c>
      <c r="D55" s="12">
        <f>E55/$J$53</f>
        <v>0.63926422283536977</v>
      </c>
      <c r="E55" s="1">
        <v>1216.3599999999999</v>
      </c>
      <c r="F55" s="13">
        <f>G55/$J$53</f>
        <v>0.63926422283536977</v>
      </c>
      <c r="G55" s="1">
        <v>1216.3599999999999</v>
      </c>
      <c r="H55" s="13">
        <f>I55/$J$53</f>
        <v>0.63926422283536977</v>
      </c>
      <c r="I55" s="1">
        <v>1216.3599999999999</v>
      </c>
      <c r="J55" s="13">
        <f>K55/$J$53</f>
        <v>0.63926422283536977</v>
      </c>
      <c r="K55" s="1">
        <v>1216.3599999999999</v>
      </c>
      <c r="L55" s="13">
        <f>M55/$J$53</f>
        <v>0.93174615687820261</v>
      </c>
      <c r="M55" s="1">
        <v>1772.88</v>
      </c>
      <c r="N55" s="13">
        <f>O55/$J$53</f>
        <v>0.63926422283536977</v>
      </c>
      <c r="O55" s="1">
        <v>1216.3599999999999</v>
      </c>
      <c r="P55" s="13">
        <f>Q55/$J$53</f>
        <v>0.63926422283536977</v>
      </c>
      <c r="Q55" s="1">
        <v>1216.3599999999999</v>
      </c>
      <c r="R55" s="1"/>
      <c r="S55" s="1"/>
    </row>
    <row r="56" spans="3:19">
      <c r="C56" s="5" t="s">
        <v>44</v>
      </c>
      <c r="D56" s="12">
        <f t="shared" ref="D56:D57" si="9">E56/$J$53</f>
        <v>0.63926422283536977</v>
      </c>
      <c r="E56" s="1">
        <v>1216.3599999999999</v>
      </c>
      <c r="F56" s="13">
        <f t="shared" ref="F56:F57" si="10">G56/$J$53</f>
        <v>0.63926422283536977</v>
      </c>
      <c r="G56" s="1">
        <v>1216.3599999999999</v>
      </c>
      <c r="H56" s="13">
        <f t="shared" ref="H56:H59" si="11">I56/$J$53</f>
        <v>0.63926422283536977</v>
      </c>
      <c r="I56" s="1">
        <v>1216.3599999999999</v>
      </c>
      <c r="J56" s="13">
        <f t="shared" ref="J56:J57" si="12">K56/$J$53</f>
        <v>0.63926422283536977</v>
      </c>
      <c r="K56" s="1">
        <v>1216.3599999999999</v>
      </c>
      <c r="L56" s="13">
        <f t="shared" ref="L56:L59" si="13">M56/$J$53</f>
        <v>0.93174615687820261</v>
      </c>
      <c r="M56" s="1">
        <v>1772.88</v>
      </c>
      <c r="N56" s="13">
        <f t="shared" ref="N56:N57" si="14">O56/$J$53</f>
        <v>0.63926422283536977</v>
      </c>
      <c r="O56" s="1">
        <v>1216.3599999999999</v>
      </c>
      <c r="P56" s="13">
        <f t="shared" ref="P56:P57" si="15">Q56/$J$53</f>
        <v>0.63926422283536977</v>
      </c>
      <c r="Q56" s="1">
        <v>1216.3599999999999</v>
      </c>
      <c r="R56" s="1"/>
      <c r="S56" s="1"/>
    </row>
    <row r="57" spans="3:19">
      <c r="C57" s="5" t="s">
        <v>52</v>
      </c>
      <c r="D57" s="12">
        <f t="shared" si="9"/>
        <v>0.63926422283536977</v>
      </c>
      <c r="E57" s="1">
        <v>1216.3599999999999</v>
      </c>
      <c r="F57" s="13">
        <f t="shared" si="10"/>
        <v>0.63926422283536977</v>
      </c>
      <c r="G57" s="1">
        <v>1216.3599999999999</v>
      </c>
      <c r="H57" s="13">
        <f t="shared" si="11"/>
        <v>0.63926422283536977</v>
      </c>
      <c r="I57" s="1">
        <v>1216.3599999999999</v>
      </c>
      <c r="J57" s="13">
        <f t="shared" si="12"/>
        <v>0.63926422283536977</v>
      </c>
      <c r="K57" s="1">
        <v>1216.3599999999999</v>
      </c>
      <c r="L57" s="13">
        <f t="shared" si="13"/>
        <v>0.93174615687820261</v>
      </c>
      <c r="M57" s="1">
        <v>1772.88</v>
      </c>
      <c r="N57" s="13">
        <f t="shared" si="14"/>
        <v>0.63926422283536977</v>
      </c>
      <c r="O57" s="1">
        <v>1216.3599999999999</v>
      </c>
      <c r="P57" s="13">
        <f t="shared" si="15"/>
        <v>0.63926422283536977</v>
      </c>
      <c r="Q57" s="1">
        <v>1216.3599999999999</v>
      </c>
      <c r="R57" s="1"/>
      <c r="S57" s="1"/>
    </row>
    <row r="58" spans="3:19" ht="30">
      <c r="C58" s="5" t="s">
        <v>37</v>
      </c>
      <c r="D58" s="5"/>
      <c r="E58" s="1"/>
      <c r="F58" s="1"/>
      <c r="G58" s="1"/>
      <c r="H58" s="13">
        <f t="shared" si="11"/>
        <v>1.2234607804493496</v>
      </c>
      <c r="I58" s="15">
        <v>2327.94</v>
      </c>
      <c r="J58" s="1"/>
      <c r="K58" s="1"/>
      <c r="L58" s="13"/>
      <c r="M58" s="1"/>
      <c r="N58" s="1"/>
      <c r="O58" s="1"/>
      <c r="P58" s="13"/>
      <c r="Q58" s="1"/>
      <c r="R58" s="1"/>
      <c r="S58" s="7"/>
    </row>
    <row r="59" spans="3:19">
      <c r="C59" s="5" t="s">
        <v>18</v>
      </c>
      <c r="D59" s="5"/>
      <c r="E59" s="1"/>
      <c r="F59" s="1"/>
      <c r="G59" s="1"/>
      <c r="H59" s="13">
        <f t="shared" si="11"/>
        <v>1.0020338983050847</v>
      </c>
      <c r="I59" s="1">
        <v>1906.62</v>
      </c>
      <c r="J59" s="1"/>
      <c r="K59" s="1"/>
      <c r="L59" s="13">
        <f t="shared" si="13"/>
        <v>1.4566653527788727</v>
      </c>
      <c r="M59" s="1">
        <v>2771.67</v>
      </c>
      <c r="N59" s="1"/>
      <c r="O59" s="1"/>
      <c r="P59" s="13"/>
      <c r="Q59" s="1"/>
      <c r="R59" s="1"/>
      <c r="S59" s="1"/>
    </row>
    <row r="60" spans="3:19" ht="17.25" customHeight="1">
      <c r="C60" s="5" t="s">
        <v>13</v>
      </c>
      <c r="D60" s="11"/>
      <c r="E60" s="1"/>
      <c r="F60" s="13"/>
      <c r="G60" s="1"/>
      <c r="H60" s="13">
        <f>I60/$J$11</f>
        <v>0.92434108527131786</v>
      </c>
      <c r="I60" s="1">
        <v>1758.79</v>
      </c>
      <c r="J60" s="13"/>
      <c r="K60" s="7"/>
      <c r="L60" s="1"/>
      <c r="M60" s="1"/>
      <c r="N60" s="13"/>
      <c r="O60" s="1"/>
      <c r="P60" s="13"/>
      <c r="Q60" s="1"/>
      <c r="R60" s="1"/>
      <c r="S60" s="1"/>
    </row>
    <row r="61" spans="3:19" ht="64.5" customHeight="1">
      <c r="C61" s="5" t="s">
        <v>58</v>
      </c>
      <c r="D61" s="11"/>
      <c r="E61" s="1"/>
      <c r="F61" s="13"/>
      <c r="G61" s="1"/>
      <c r="H61" s="13">
        <v>9.69</v>
      </c>
      <c r="I61" s="15">
        <v>18438.400000000001</v>
      </c>
      <c r="J61" s="13"/>
      <c r="K61" s="7"/>
      <c r="L61" s="1"/>
      <c r="M61" s="1"/>
      <c r="N61" s="13"/>
      <c r="O61" s="1"/>
      <c r="P61" s="13"/>
      <c r="Q61" s="1"/>
      <c r="R61" s="1"/>
      <c r="S61" s="1"/>
    </row>
    <row r="62" spans="3:19" ht="64.5" customHeight="1">
      <c r="C62" s="5" t="s">
        <v>59</v>
      </c>
      <c r="D62" s="5">
        <v>0.84099999999999997</v>
      </c>
      <c r="E62" s="5">
        <v>1599.8</v>
      </c>
      <c r="F62" s="5">
        <v>0.84099999999999997</v>
      </c>
      <c r="G62" s="5">
        <v>1599.8</v>
      </c>
      <c r="H62" s="5">
        <v>0.84099999999999997</v>
      </c>
      <c r="I62" s="5">
        <v>1599.8</v>
      </c>
      <c r="J62" s="5">
        <v>0.84099999999999997</v>
      </c>
      <c r="K62" s="5">
        <v>1599.8</v>
      </c>
      <c r="L62" s="5">
        <v>0.84099999999999997</v>
      </c>
      <c r="M62" s="5">
        <v>1599.8</v>
      </c>
      <c r="N62" s="5">
        <v>0.84099999999999997</v>
      </c>
      <c r="O62" s="5">
        <v>1599.8</v>
      </c>
      <c r="P62" s="5">
        <v>0.84099999999999997</v>
      </c>
      <c r="Q62" s="5">
        <v>1599.8</v>
      </c>
      <c r="R62" s="5">
        <v>0.84099999999999997</v>
      </c>
      <c r="S62" s="5">
        <v>1599.8</v>
      </c>
    </row>
    <row r="63" spans="3:19" ht="55.5" customHeight="1">
      <c r="C63" s="5" t="s">
        <v>60</v>
      </c>
      <c r="D63" s="11"/>
      <c r="E63" s="1"/>
      <c r="F63" s="13"/>
      <c r="G63" s="1"/>
      <c r="H63" s="13"/>
      <c r="I63" s="15"/>
      <c r="J63" s="13"/>
      <c r="K63" s="7"/>
      <c r="L63" s="1"/>
      <c r="M63" s="1"/>
      <c r="N63" s="13"/>
      <c r="O63" s="1"/>
      <c r="P63" s="13"/>
      <c r="Q63" s="1"/>
      <c r="R63" s="29" t="s">
        <v>61</v>
      </c>
      <c r="S63" s="29" t="s">
        <v>62</v>
      </c>
    </row>
    <row r="64" spans="3:19">
      <c r="C64" s="23"/>
      <c r="D64" s="24"/>
      <c r="E64" s="25"/>
      <c r="F64" s="26"/>
      <c r="G64" s="25"/>
      <c r="H64" s="26"/>
      <c r="I64" s="27"/>
      <c r="J64" s="26"/>
      <c r="K64" s="28"/>
      <c r="L64" s="25"/>
      <c r="M64" s="25"/>
      <c r="N64" s="26"/>
      <c r="O64" s="25"/>
      <c r="P64" s="26"/>
      <c r="Q64" s="25"/>
      <c r="R64" s="25"/>
      <c r="S64" s="25"/>
    </row>
    <row r="65" ht="18.75" customHeight="1"/>
  </sheetData>
  <mergeCells count="7">
    <mergeCell ref="O3:S3"/>
    <mergeCell ref="E51:O51"/>
    <mergeCell ref="O6:S6"/>
    <mergeCell ref="E10:O10"/>
    <mergeCell ref="Q7:S7"/>
    <mergeCell ref="C9:S9"/>
    <mergeCell ref="P4:S4"/>
  </mergeCells>
  <pageMargins left="0.51181102362204722" right="0.11811023622047245" top="0.22" bottom="7.874015748031496E-2" header="0.11811023622047245" footer="0.19685039370078741"/>
  <pageSetup paperSize="9" scale="4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 обращения (2)</vt:lpstr>
      <vt:lpstr>'Тарифы обращения (2)'!Заголовки_для_печати</vt:lpstr>
      <vt:lpstr>'Тарифы обращения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Долгун</dc:creator>
  <cp:lastModifiedBy>чайка</cp:lastModifiedBy>
  <cp:lastPrinted>2022-02-24T11:29:28Z</cp:lastPrinted>
  <dcterms:created xsi:type="dcterms:W3CDTF">2018-12-26T04:58:49Z</dcterms:created>
  <dcterms:modified xsi:type="dcterms:W3CDTF">2022-03-14T11:10:00Z</dcterms:modified>
</cp:coreProperties>
</file>